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tt 1" sheetId="1" r:id="rId4"/>
  </sheets>
</workbook>
</file>

<file path=xl/sharedStrings.xml><?xml version="1.0" encoding="utf-8"?>
<sst xmlns="http://schemas.openxmlformats.org/spreadsheetml/2006/main" uniqueCount="32">
  <si>
    <t>Tabelle 1</t>
  </si>
  <si>
    <t>Fertighaus auf Bodenplatte</t>
  </si>
  <si>
    <t>Fertighaus auf Keller</t>
  </si>
  <si>
    <t>Steinhaus auf Bodenplatte</t>
  </si>
  <si>
    <t>Wir gehen von folgendem Standard aus</t>
  </si>
  <si>
    <t>Gebäudehülle EH40 Wärmepumpe und Lüftungsanlage   Dämmung Bodenplatte mit 10-12cm</t>
  </si>
  <si>
    <t>Gebäudehülle EH40 Wärmepumpe und Lüftungsanlage  Dämmung Bodenplatte/Keller mit 10-12cm</t>
  </si>
  <si>
    <t>Gebäudehülle EH55 Wärmepumpe und Lüftungsanlage  Dämmung Bodenplatte mit 10-12cm</t>
  </si>
  <si>
    <t>Kosten um EH40 zu erreichen</t>
  </si>
  <si>
    <t>Zusätzliche Dämmung Haus</t>
  </si>
  <si>
    <t>Dämmung Bodenplatte/Keller (auf ca 20cm)</t>
  </si>
  <si>
    <t>Kosten um Zertifizierungen zu bekommen</t>
  </si>
  <si>
    <t>Energieeffizenzberater</t>
  </si>
  <si>
    <t>Mehrkosten EH40</t>
  </si>
  <si>
    <t>Darlehenssumme</t>
  </si>
  <si>
    <t>Zins 4 %  normales Darlehen</t>
  </si>
  <si>
    <t>Immer aktuelle Zinsen eintragen</t>
  </si>
  <si>
    <t>Zins 2,73%  KFW Darlehen</t>
  </si>
  <si>
    <t>Zins für Programm 300 (Familienförderung) niedriger</t>
  </si>
  <si>
    <t>Aktuelle Zinssätze der KfW finden Sie hier:</t>
  </si>
  <si>
    <t>jährliche Zinsersparnis (vereinfacht gerechnet)</t>
  </si>
  <si>
    <r>
      <rPr>
        <u val="single"/>
        <sz val="10"/>
        <color indexed="15"/>
        <rFont val="Helvetica Neue"/>
      </rPr>
      <t>https://www.kfw.de/inlandsfoerderung/Privatpersonen/Neubau/F%C3%B6rderprodukte/Klimafreundlicher-Neubau-Wohngeb%C3%A4ude-(297-298)/</t>
    </r>
  </si>
  <si>
    <t>Zinsersparnis für 10 Jahre (Zinsbindung)</t>
  </si>
  <si>
    <t>Vorteil/Nachteil Förderung nach 10 Jahren</t>
  </si>
  <si>
    <t>Noch nicht beachtet</t>
  </si>
  <si>
    <t>Niedrigere Restschuld bei KfW Darlehen</t>
  </si>
  <si>
    <t>Anschlussfin bei KfW wahrscheinlich günstiger</t>
  </si>
  <si>
    <t>Zusätzliche Energieeinsparung im Haus</t>
  </si>
  <si>
    <t>Höherer Wiederverkaufswert Haus</t>
  </si>
  <si>
    <t>QNG</t>
  </si>
  <si>
    <t>Grundriss muss evtl geändert werden</t>
  </si>
  <si>
    <t>Beantragung dauert länger weil Auditoren ausgelastet sind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</si>
</sst>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 &quot;* #,##0&quot; € &quot;;&quot;-&quot;* #,##0&quot; € &quot;;&quot; &quot;* &quot;-&quot;??&quot; € &quot;"/>
    <numFmt numFmtId="60" formatCode="#,###"/>
    <numFmt numFmtId="61" formatCode="[$€-2]&quot; &quot;#,##0.00"/>
  </numFmts>
  <fonts count="6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  <font>
      <b val="1"/>
      <sz val="11"/>
      <color indexed="8"/>
      <name val="Helvetica Neue"/>
    </font>
    <font>
      <u val="single"/>
      <sz val="10"/>
      <color indexed="15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3" fillId="3" borderId="4" applyNumberFormat="0" applyFont="1" applyFill="1" applyBorder="1" applyAlignment="1" applyProtection="0">
      <alignment vertical="top" wrapText="1"/>
    </xf>
    <xf numFmtId="0" fontId="3" fillId="4" borderId="5" applyNumberFormat="0" applyFont="1" applyFill="1" applyBorder="1" applyAlignment="1" applyProtection="0">
      <alignment vertical="top" wrapText="1"/>
    </xf>
    <xf numFmtId="0" fontId="0" fillId="2" borderId="6" applyNumberFormat="0" applyFont="1" applyFill="1" applyBorder="1" applyAlignment="1" applyProtection="0">
      <alignment vertical="top" wrapText="1"/>
    </xf>
    <xf numFmtId="49" fontId="3" fillId="2" borderId="7" applyNumberFormat="1" applyFont="1" applyFill="1" applyBorder="1" applyAlignment="1" applyProtection="0">
      <alignment vertical="top" wrapText="1"/>
    </xf>
    <xf numFmtId="0" fontId="3" fillId="2" borderId="7" applyNumberFormat="0" applyFont="1" applyFill="1" applyBorder="1" applyAlignment="1" applyProtection="0">
      <alignment vertical="top" wrapText="1"/>
    </xf>
    <xf numFmtId="0" fontId="3" fillId="4" borderId="8" applyNumberFormat="0" applyFont="1" applyFill="1" applyBorder="1" applyAlignment="1" applyProtection="0">
      <alignment vertical="top" wrapText="1"/>
    </xf>
    <xf numFmtId="49" fontId="0" fillId="2" borderId="9" applyNumberFormat="1" applyFont="1" applyFill="1" applyBorder="1" applyAlignment="1" applyProtection="0">
      <alignment vertical="top" wrapText="1"/>
    </xf>
    <xf numFmtId="49" fontId="0" fillId="2" borderId="10" applyNumberFormat="1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  <xf numFmtId="59" fontId="0" fillId="2" borderId="10" applyNumberFormat="1" applyFont="1" applyFill="1" applyBorder="1" applyAlignment="1" applyProtection="0">
      <alignment vertical="top" wrapText="1"/>
    </xf>
    <xf numFmtId="49" fontId="3" fillId="4" borderId="8" applyNumberFormat="1" applyFont="1" applyFill="1" applyBorder="1" applyAlignment="1" applyProtection="0">
      <alignment vertical="top" wrapText="1"/>
    </xf>
    <xf numFmtId="60" fontId="0" fillId="2" borderId="10" applyNumberFormat="1" applyFont="1" applyFill="1" applyBorder="1" applyAlignment="1" applyProtection="0">
      <alignment vertical="top" wrapText="1"/>
    </xf>
    <xf numFmtId="0" fontId="0" fillId="2" borderId="10" applyNumberFormat="1" applyFont="1" applyFill="1" applyBorder="1" applyAlignment="1" applyProtection="0">
      <alignment vertical="top" wrapText="1"/>
    </xf>
    <xf numFmtId="3" fontId="0" fillId="2" borderId="10" applyNumberFormat="1" applyFont="1" applyFill="1" applyBorder="1" applyAlignment="1" applyProtection="0">
      <alignment vertical="top" wrapText="1"/>
    </xf>
    <xf numFmtId="49" fontId="4" fillId="2" borderId="9" applyNumberFormat="1" applyFont="1" applyFill="1" applyBorder="1" applyAlignment="1" applyProtection="0">
      <alignment vertical="top" wrapText="1"/>
    </xf>
    <xf numFmtId="61" fontId="4" fillId="2" borderId="10" applyNumberFormat="1" applyFont="1" applyFill="1" applyBorder="1" applyAlignment="1" applyProtection="0">
      <alignment vertical="top" wrapText="1"/>
    </xf>
    <xf numFmtId="49" fontId="3" fillId="2" borderId="9" applyNumberFormat="1" applyFont="1" applyFill="1" applyBorder="1" applyAlignment="1" applyProtection="0">
      <alignment vertical="top" wrapText="1"/>
    </xf>
    <xf numFmtId="61" fontId="3" fillId="2" borderId="10" applyNumberFormat="1" applyFont="1" applyFill="1" applyBorder="1" applyAlignment="1" applyProtection="0">
      <alignment vertical="top" wrapText="1"/>
    </xf>
    <xf numFmtId="0" fontId="3" fillId="2" borderId="9" applyNumberFormat="0" applyFont="1" applyFill="1" applyBorder="1" applyAlignment="1" applyProtection="0">
      <alignment vertical="top" wrapText="1"/>
    </xf>
    <xf numFmtId="49" fontId="3" fillId="2" borderId="10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kfw.de/inlandsfoerderung/Privatpersonen/Neubau/F%C3%B6rderprodukte/Klimafreundlicher-Neubau-Wohngeb%C3%A4ude-(297-298)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22"/>
  <sheetViews>
    <sheetView workbookViewId="0" showGridLines="0" defaultGridColor="1"/>
  </sheetViews>
  <sheetFormatPr defaultColWidth="16.3333" defaultRowHeight="19.9" customHeight="1" outlineLevelRow="0" outlineLevelCol="0"/>
  <cols>
    <col min="1" max="1" width="16.3516" style="1" customWidth="1"/>
    <col min="2" max="2" width="21.1719" style="1" customWidth="1"/>
    <col min="3" max="3" width="23.5" style="1" customWidth="1"/>
    <col min="4" max="4" width="22.6719" style="1" customWidth="1"/>
    <col min="5" max="5" width="24.3516" style="1" customWidth="1"/>
    <col min="6" max="6" width="33.5469" style="1" customWidth="1"/>
    <col min="7" max="16384" width="16.3516" style="1" customWidth="1"/>
  </cols>
  <sheetData>
    <row r="1" ht="27.65" customHeight="1">
      <c r="A1" t="s" s="2">
        <v>0</v>
      </c>
      <c r="B1" s="3"/>
      <c r="C1" s="3"/>
      <c r="D1" s="3"/>
      <c r="E1" s="3"/>
      <c r="F1" s="4"/>
    </row>
    <row r="2" ht="20.25" customHeight="1">
      <c r="A2" s="5"/>
      <c r="B2" s="5"/>
      <c r="C2" s="5"/>
      <c r="D2" s="5"/>
      <c r="E2" s="5"/>
      <c r="F2" s="5"/>
    </row>
    <row r="3" ht="20.25" customHeight="1">
      <c r="A3" s="6"/>
      <c r="B3" s="7"/>
      <c r="C3" t="s" s="8">
        <v>1</v>
      </c>
      <c r="D3" t="s" s="8">
        <v>2</v>
      </c>
      <c r="E3" t="s" s="8">
        <v>3</v>
      </c>
      <c r="F3" s="9"/>
    </row>
    <row r="4" ht="80.05" customHeight="1">
      <c r="A4" s="10"/>
      <c r="B4" t="s" s="11">
        <v>4</v>
      </c>
      <c r="C4" t="s" s="12">
        <v>5</v>
      </c>
      <c r="D4" t="s" s="12">
        <v>6</v>
      </c>
      <c r="E4" t="s" s="12">
        <v>7</v>
      </c>
      <c r="F4" s="13"/>
    </row>
    <row r="5" ht="13.1" customHeight="1">
      <c r="A5" s="10"/>
      <c r="B5" s="14"/>
      <c r="C5" s="15"/>
      <c r="D5" s="13"/>
      <c r="E5" s="13"/>
      <c r="F5" s="13"/>
    </row>
    <row r="6" ht="32.05" customHeight="1">
      <c r="A6" t="s" s="16">
        <v>8</v>
      </c>
      <c r="B6" t="s" s="11">
        <v>9</v>
      </c>
      <c r="C6" s="17">
        <v>0</v>
      </c>
      <c r="D6" s="18">
        <v>0</v>
      </c>
      <c r="E6" s="19">
        <v>20000</v>
      </c>
      <c r="F6" s="12"/>
    </row>
    <row r="7" ht="32.05" customHeight="1">
      <c r="A7" s="10"/>
      <c r="B7" t="s" s="11">
        <v>10</v>
      </c>
      <c r="C7" s="15">
        <v>5000</v>
      </c>
      <c r="D7" s="19">
        <v>17000</v>
      </c>
      <c r="E7" s="19">
        <v>5000</v>
      </c>
      <c r="F7" s="12"/>
    </row>
    <row r="8" ht="13.05" customHeight="1">
      <c r="A8" s="10"/>
      <c r="B8" s="14"/>
      <c r="C8" s="15"/>
      <c r="D8" s="13"/>
      <c r="E8" s="13"/>
      <c r="F8" s="12"/>
    </row>
    <row r="9" ht="44.05" customHeight="1">
      <c r="A9" t="s" s="16">
        <v>11</v>
      </c>
      <c r="B9" t="s" s="11">
        <v>12</v>
      </c>
      <c r="C9" s="15">
        <v>3000</v>
      </c>
      <c r="D9" s="18">
        <v>3000</v>
      </c>
      <c r="E9" s="18">
        <v>3000</v>
      </c>
      <c r="F9" s="12"/>
    </row>
    <row r="10" ht="21" customHeight="1">
      <c r="A10" s="10"/>
      <c r="B10" t="s" s="20">
        <v>13</v>
      </c>
      <c r="C10" s="21">
        <f>C6+C7+C9</f>
        <v>8000</v>
      </c>
      <c r="D10" s="21">
        <f>D6+D7+D9</f>
        <v>20000</v>
      </c>
      <c r="E10" s="21">
        <f>E6+E7+E9</f>
        <v>28000</v>
      </c>
      <c r="F10" s="21"/>
    </row>
    <row r="11" ht="20.05" customHeight="1">
      <c r="A11" s="10"/>
      <c r="B11" s="14"/>
      <c r="C11" s="15"/>
      <c r="D11" s="13"/>
      <c r="E11" s="13"/>
      <c r="F11" s="12"/>
    </row>
    <row r="12" ht="20.05" customHeight="1">
      <c r="A12" s="10"/>
      <c r="B12" s="14"/>
      <c r="C12" s="13"/>
      <c r="D12" s="13"/>
      <c r="E12" s="13"/>
      <c r="F12" s="12"/>
    </row>
    <row r="13" ht="20.05" customHeight="1">
      <c r="A13" s="10"/>
      <c r="B13" t="s" s="11">
        <v>14</v>
      </c>
      <c r="C13" s="15">
        <v>100000</v>
      </c>
      <c r="D13" s="19">
        <v>100000</v>
      </c>
      <c r="E13" s="19">
        <v>100000</v>
      </c>
      <c r="F13" s="12"/>
    </row>
    <row r="14" ht="32.05" customHeight="1">
      <c r="A14" s="10"/>
      <c r="B14" t="s" s="11">
        <v>15</v>
      </c>
      <c r="C14" s="15">
        <f>C13*0.04</f>
        <v>4000</v>
      </c>
      <c r="D14" s="15">
        <f>D13*0.04</f>
        <v>4000</v>
      </c>
      <c r="E14" s="15">
        <f>E13*0.04</f>
        <v>4000</v>
      </c>
      <c r="F14" t="s" s="12">
        <v>16</v>
      </c>
    </row>
    <row r="15" ht="32.05" customHeight="1">
      <c r="A15" s="10"/>
      <c r="B15" t="s" s="11">
        <v>17</v>
      </c>
      <c r="C15" s="15">
        <f>C13*0.0273</f>
        <v>2730</v>
      </c>
      <c r="D15" s="15">
        <f>D13*0.0273</f>
        <v>2730</v>
      </c>
      <c r="E15" s="15">
        <f>E13*0.0273</f>
        <v>2730</v>
      </c>
      <c r="F15" t="s" s="12">
        <v>18</v>
      </c>
    </row>
    <row r="16" ht="20.05" customHeight="1">
      <c r="A16" s="10"/>
      <c r="B16" s="14"/>
      <c r="C16" s="13"/>
      <c r="D16" s="13"/>
      <c r="E16" s="13"/>
      <c r="F16" t="s" s="12">
        <v>19</v>
      </c>
    </row>
    <row r="17" ht="32.05" customHeight="1">
      <c r="A17" s="10"/>
      <c r="B17" t="s" s="11">
        <v>20</v>
      </c>
      <c r="C17" s="15">
        <f>C14-C15</f>
        <v>1270</v>
      </c>
      <c r="D17" s="15">
        <f>D14-D15</f>
        <v>1270</v>
      </c>
      <c r="E17" s="15">
        <f>E14-E15</f>
        <v>1270</v>
      </c>
      <c r="F17" t="s" s="12">
        <v>21</v>
      </c>
    </row>
    <row r="18" ht="32.05" customHeight="1">
      <c r="A18" s="10"/>
      <c r="B18" t="s" s="11">
        <v>22</v>
      </c>
      <c r="C18" s="15">
        <f>C17*10</f>
        <v>12700</v>
      </c>
      <c r="D18" s="15">
        <f>D17*10</f>
        <v>12700</v>
      </c>
      <c r="E18" s="15">
        <f>E17*10</f>
        <v>12700</v>
      </c>
      <c r="F18" s="15"/>
    </row>
    <row r="19" ht="44.05" customHeight="1">
      <c r="A19" s="10"/>
      <c r="B19" t="s" s="22">
        <v>23</v>
      </c>
      <c r="C19" s="23">
        <f>SUM(C18-C10)</f>
        <v>4700</v>
      </c>
      <c r="D19" s="23">
        <f>SUM(D18-D10)</f>
        <v>-7300</v>
      </c>
      <c r="E19" s="23">
        <f>SUM(E18-E10)</f>
        <v>-15300</v>
      </c>
      <c r="F19" s="23"/>
    </row>
    <row r="20" ht="20.05" customHeight="1">
      <c r="A20" s="10"/>
      <c r="B20" s="24"/>
      <c r="C20" s="23"/>
      <c r="D20" s="23"/>
      <c r="E20" s="23"/>
      <c r="F20" s="25"/>
    </row>
    <row r="21" ht="32.05" customHeight="1">
      <c r="A21" t="s" s="16">
        <v>24</v>
      </c>
      <c r="B21" t="s" s="11">
        <v>25</v>
      </c>
      <c r="C21" t="s" s="12">
        <v>26</v>
      </c>
      <c r="D21" t="s" s="12">
        <v>27</v>
      </c>
      <c r="E21" t="s" s="12">
        <v>28</v>
      </c>
      <c r="F21" s="12"/>
    </row>
    <row r="22" ht="44.05" customHeight="1">
      <c r="A22" t="s" s="16">
        <v>29</v>
      </c>
      <c r="B22" s="14"/>
      <c r="C22" t="s" s="12">
        <v>30</v>
      </c>
      <c r="D22" t="s" s="12">
        <v>31</v>
      </c>
      <c r="E22" s="13"/>
      <c r="F22" s="12"/>
    </row>
  </sheetData>
  <mergeCells count="1">
    <mergeCell ref="A1:F1"/>
  </mergeCells>
  <hyperlinks>
    <hyperlink ref="F17" r:id="rId1" location="" tooltip="" display="https://www.kfw.de/inlandsfoerderung/Privatpersonen/Neubau/F%C3%B6rderprodukte/Klimafreundlicher-Neubau-Wohngeb%C3%A4ude-(297-298)/"/>
  </hyperlink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